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Atask_Iket\"/>
    </mc:Choice>
  </mc:AlternateContent>
  <xr:revisionPtr revIDLastSave="0" documentId="13_ncr:81_{452A2C29-F606-4922-A8C8-7B3E61CFA654}" xr6:coauthVersionLast="36" xr6:coauthVersionMax="36" xr10:uidLastSave="{00000000-0000-0000-0000-000000000000}"/>
  <workbookProtection lockRevision="1"/>
  <bookViews>
    <workbookView xWindow="0" yWindow="0" windowWidth="28800" windowHeight="12225" xr2:uid="{00000000-000D-0000-FFFF-FFFF00000000}"/>
  </bookViews>
  <sheets>
    <sheet name="Forma Nr.1_20190101" sheetId="1" r:id="rId1"/>
    <sheet name="Lapas2" sheetId="2" r:id="rId2"/>
    <sheet name="Lapas3" sheetId="3" r:id="rId3"/>
  </sheets>
  <calcPr calcId="191029"/>
  <customWorkbookViews>
    <customWorkbookView name="PC16 - Individuali peržiūra" guid="{0DA429DB-3AB2-49F5-8194-27AB5C4F7703}" mergeInterval="0" personalView="1" maximized="1" xWindow="-8" yWindow="-8" windowWidth="1936" windowHeight="1056" activeSheetId="1"/>
    <customWorkbookView name="Aušra Mažulienė - Individuali peržiūra" guid="{CA38A0D0-8275-4C67-B61B-9E7F45ED05C6}" mergeInterval="0" personalView="1" maximized="1" xWindow="-8" yWindow="-8" windowWidth="1936" windowHeight="117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PC31 - Individuali peržiūra" guid="{BB4FC724-75A3-4C8F-A9A5-88B71156237D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H33" i="1" l="1"/>
  <c r="I34" i="1"/>
  <c r="I33" i="1" s="1"/>
  <c r="G33" i="1"/>
</calcChain>
</file>

<file path=xl/sharedStrings.xml><?xml version="1.0" encoding="utf-8"?>
<sst xmlns="http://schemas.openxmlformats.org/spreadsheetml/2006/main" count="208" uniqueCount="53">
  <si>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</si>
  <si>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</si>
  <si>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</si>
  <si>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</si>
  <si>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</si>
  <si>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</si>
  <si>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</si>
  <si>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</si>
  <si>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</si>
  <si>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</si>
  <si>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</si>
  <si>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</si>
  <si>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</si>
  <si>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</si>
  <si>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</si>
  <si>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</si>
  <si>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</si>
  <si>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</si>
  <si>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</si>
  <si>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</si>
  <si>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</si>
  <si>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</si>
  <si>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</si>
  <si>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</si>
  <si>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</si>
  <si>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</si>
  <si>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</si>
  <si>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</si>
  <si>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</si>
  <si>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</si>
  <si>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</si>
  <si>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</si>
  <si>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</si>
  <si>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</si>
  <si>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</si>
  <si>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</si>
  <si>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</si>
  <si>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</si>
  <si>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</si>
  <si>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</si>
  <si>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</si>
  <si>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</si>
  <si>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</si>
  <si>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Ketvirtinė</t>
  </si>
  <si>
    <t>Direktorė</t>
  </si>
  <si>
    <t>Švietimo centro vyr.  buhalterė</t>
  </si>
  <si>
    <t>Stanislava Vaičiulienė</t>
  </si>
  <si>
    <t>2021.04.07</t>
  </si>
  <si>
    <t>Šiaulių lopšelis darželis  "Sigutė", 190525130</t>
  </si>
  <si>
    <t>2021 M. KOVO 31 D.</t>
  </si>
  <si>
    <t>Renata Jonaitienė</t>
  </si>
  <si>
    <t>PASTABA.  Surinkta  7920,85</t>
  </si>
  <si>
    <t>Parengė Švietimo centro buhalterė Asta Norkuvienė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</si>
</sst>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50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8" fillId="0" borderId="0" xfId="0" applyFont="1" applyBorder="1" applyAlignment="1">
      <alignment wrapText="1"/>
    </xf>
    <xf numFmtId="0" fontId="11" fillId="0" borderId="2" xfId="2" quotePrefix="1" applyFont="1" applyBorder="1" applyAlignment="1">
      <alignment horizontal="left" vertical="center" wrapText="1"/>
    </xf>
    <xf numFmtId="0" fontId="2" fillId="0" borderId="0" xfId="0" applyFont="1" applyFill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7" fillId="0" borderId="2" xfId="0" applyFont="1" applyBorder="1"/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usernames" Target="revisions/userNames1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9.xml"/><Relationship Id="rId34" Type="http://schemas.openxmlformats.org/officeDocument/2006/relationships/revisionLog" Target="revisionLog4.xml"/><Relationship Id="rId33" Type="http://schemas.openxmlformats.org/officeDocument/2006/relationships/revisionLog" Target="revisionLog3.xml"/><Relationship Id="rId38" Type="http://schemas.openxmlformats.org/officeDocument/2006/relationships/revisionLog" Target="revisionLog8.xml"/><Relationship Id="rId32" Type="http://schemas.openxmlformats.org/officeDocument/2006/relationships/revisionLog" Target="revisionLog2.xml"/><Relationship Id="rId37" Type="http://schemas.openxmlformats.org/officeDocument/2006/relationships/revisionLog" Target="revisionLog7.xml"/><Relationship Id="rId36" Type="http://schemas.openxmlformats.org/officeDocument/2006/relationships/revisionLog" Target="revisionLog6.xml"/><Relationship Id="rId31" Type="http://schemas.openxmlformats.org/officeDocument/2006/relationships/revisionLog" Target="revisionLog1.xml"/><Relationship Id="rId35" Type="http://schemas.openxmlformats.org/officeDocument/2006/relationships/revisionLog" Target="revisionLog5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0152ABB-F7B7-4FD4-BFBE-E2C02D70945B}" diskRevisions="1" revisionId="114" version="10" protected="1">
  <header guid="{90E1A0DF-98EF-4E7F-BC31-6846C7EEFE3D}" dateTime="2021-04-06T16:52:11" maxSheetId="4" userName="PC31" r:id="rId31" minRId="94" maxRId="104">
    <sheetIdMap count="3">
      <sheetId val="1"/>
      <sheetId val="2"/>
      <sheetId val="3"/>
    </sheetIdMap>
  </header>
  <header guid="{39B0D846-6058-47F4-BB73-AA515A96789A}" dateTime="2021-04-07T11:26:15" maxSheetId="4" userName="PC31" r:id="rId32" minRId="105" maxRId="106">
    <sheetIdMap count="3">
      <sheetId val="1"/>
      <sheetId val="2"/>
      <sheetId val="3"/>
    </sheetIdMap>
  </header>
  <header guid="{D3381012-B450-4AD5-B9F7-D4987E171EB9}" dateTime="2021-04-07T11:51:11" maxSheetId="4" userName="PC31" r:id="rId33" minRId="107" maxRId="109">
    <sheetIdMap count="3">
      <sheetId val="1"/>
      <sheetId val="2"/>
      <sheetId val="3"/>
    </sheetIdMap>
  </header>
  <header guid="{B4CDCFEE-D343-4716-8B78-6EC2102396E2}" dateTime="2021-04-07T11:53:26" maxSheetId="4" userName="PC31" r:id="rId34" minRId="110">
    <sheetIdMap count="3">
      <sheetId val="1"/>
      <sheetId val="2"/>
      <sheetId val="3"/>
    </sheetIdMap>
  </header>
  <header guid="{56B7D2BD-2DF9-4AD1-9FC5-A5AE655920EA}" dateTime="2021-04-07T12:54:26" maxSheetId="4" userName="PC31" r:id="rId35" minRId="111">
    <sheetIdMap count="3">
      <sheetId val="1"/>
      <sheetId val="2"/>
      <sheetId val="3"/>
    </sheetIdMap>
  </header>
  <header guid="{AE7C254C-9B5B-4CF1-9D8D-107E8FDC04E3}" dateTime="2021-04-07T12:54:51" maxSheetId="4" userName="PC31" r:id="rId36" minRId="112">
    <sheetIdMap count="3">
      <sheetId val="1"/>
      <sheetId val="2"/>
      <sheetId val="3"/>
    </sheetIdMap>
  </header>
  <header guid="{06E52AD3-4178-43AD-8892-AC2EABFFE2EB}" dateTime="2021-04-07T12:57:26" maxSheetId="4" userName="PC31" r:id="rId37" minRId="113">
    <sheetIdMap count="3">
      <sheetId val="1"/>
      <sheetId val="2"/>
      <sheetId val="3"/>
    </sheetIdMap>
  </header>
  <header guid="{A6572A14-07EE-4E34-9F8B-1ED56D51DF2B}" dateTime="2021-04-07T12:59:34" maxSheetId="4" userName="PC31" r:id="rId38" minRId="114">
    <sheetIdMap count="3">
      <sheetId val="1"/>
      <sheetId val="2"/>
      <sheetId val="3"/>
    </sheetIdMap>
  </header>
  <header guid="{E0152ABB-F7B7-4FD4-BFBE-E2C02D70945B}" dateTime="2021-04-07T12:59:52" maxSheetId="4" userName="PC31" r:id="rId39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1">
    <oc r="A13" t="inlineStr">
      <is>
        <t>2020 M. rugsėjo 30 D.</t>
      </is>
    </oc>
    <nc r="A13" t="inlineStr">
      <is>
        <t>2020 M. KOVO 31 D.</t>
      </is>
    </nc>
  </rcc>
  <rcc rId="95" sId="1">
    <oc r="E18" t="inlineStr">
      <is>
        <t>2020 - 03</t>
      </is>
    </oc>
    <nc r="E18"/>
  </rcc>
  <rcc rId="96" sId="1">
    <oc r="C18" t="inlineStr">
      <is>
        <t>2020 10 15</t>
      </is>
    </oc>
    <nc r="C18" t="inlineStr">
      <is>
        <t>2021.04.07</t>
      </is>
    </nc>
  </rcc>
  <rcc rId="97" sId="1">
    <oc r="A7" t="inlineStr">
      <is>
        <t>Šiaulių lopšelis darželis  Varpelis , įmonės kodas 190526570 , Šviesos takas 30 , Šiauliai</t>
      </is>
    </oc>
    <nc r="A7" t="inlineStr">
      <is>
        <t>Šiaulių lopšelis darželis  "Sigutė", 190525130</t>
      </is>
    </nc>
  </rcc>
  <rcc rId="98" sId="1">
    <oc r="D37">
      <v>41400</v>
    </oc>
    <nc r="D37"/>
  </rcc>
  <rcc rId="99" sId="1">
    <oc r="E37">
      <v>40885.699999999997</v>
    </oc>
    <nc r="E37"/>
  </rcc>
  <rcc rId="100" sId="1">
    <oc r="F37">
      <v>40126.71</v>
    </oc>
    <nc r="F37"/>
  </rcc>
  <rcc rId="101" sId="1">
    <oc r="E34">
      <v>6265</v>
    </oc>
    <nc r="E34"/>
  </rcc>
  <rcc rId="102" sId="1">
    <oc r="F34">
      <v>6265</v>
    </oc>
    <nc r="F34"/>
  </rcc>
  <rcc rId="103" sId="1">
    <oc r="B34">
      <v>6265</v>
    </oc>
    <nc r="B34">
      <v>1800</v>
    </nc>
  </rcc>
  <rcc rId="104" sId="1">
    <oc r="C37">
      <v>77500</v>
    </oc>
    <nc r="C37">
      <v>44000</v>
    </nc>
  </rcc>
  <rcv guid="{BB4FC724-75A3-4C8F-A9A5-88B71156237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" sId="1">
    <oc r="A13" t="inlineStr">
      <is>
        <t>2020 M. KOVO 31 D.</t>
      </is>
    </oc>
    <nc r="A13" t="inlineStr">
      <is>
        <t>2021 M. KOVO 31 D.</t>
      </is>
    </nc>
  </rcc>
  <rcc rId="106" sId="1">
    <oc r="A43" t="inlineStr">
      <is>
        <t>PASTABA.  Surinkta  46076,23</t>
      </is>
    </oc>
    <nc r="A43" t="inlineStr">
      <is>
        <t xml:space="preserve">PASTABA.  Surinkta  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" sId="1">
    <nc r="D37">
      <v>7760</v>
    </nc>
  </rcc>
  <rcc rId="108" sId="1">
    <nc r="E37">
      <v>5605.52</v>
    </nc>
  </rcc>
  <rcc rId="109" sId="1">
    <nc r="F37">
      <v>5600.51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" sId="1">
    <oc r="B34">
      <v>1800</v>
    </oc>
    <nc r="B34">
      <v>1767.58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C37:D38">
    <dxf>
      <alignment horizontal="general"/>
    </dxf>
  </rfmt>
  <rfmt sheetId="1" sqref="C37:D38">
    <dxf>
      <alignment horizontal="center"/>
    </dxf>
  </rfmt>
  <rfmt sheetId="1" sqref="E37">
    <dxf>
      <alignment horizontal="center"/>
    </dxf>
  </rfmt>
  <rcc rId="111" sId="1">
    <oc r="H48" t="inlineStr">
      <is>
        <t>Eimutė Kripienė</t>
      </is>
    </oc>
    <nc r="H48" t="inlineStr">
      <is>
        <t>Renata Jonaitienė</t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" sId="1">
    <oc r="A43" t="inlineStr">
      <is>
        <t xml:space="preserve">PASTABA.  Surinkta  </t>
      </is>
    </oc>
    <nc r="A43" t="inlineStr">
      <is>
        <t>PASTABA.  Surinkta  8665,44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" sId="1">
    <oc r="A43" t="inlineStr">
      <is>
        <t>PASTABA.  Surinkta  8665,44</t>
      </is>
    </oc>
    <nc r="A43" t="inlineStr">
      <is>
        <t>PASTABA.  Surinkta  7920,85</t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" sId="1">
    <oc r="A54" t="inlineStr">
      <is>
        <t>Parengė Švietimo centro buhalterė Aldona Latonienė</t>
      </is>
    </oc>
    <nc r="A54" t="inlineStr">
      <is>
        <t>Parengė Švietimo centro buhalterė Asta Norkuvienė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" start="0" length="2147483647">
    <dxf>
      <font>
        <color auto="1"/>
      </font>
    </dxf>
  </rfmt>
  <rfmt sheetId="1" sqref="A48" start="0" length="2147483647">
    <dxf>
      <font>
        <sz val="10"/>
      </font>
    </dxf>
  </rfmt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topLeftCell="A25" workbookViewId="0">
      <selection activeCell="A61" sqref="A60:A61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48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49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 t="s">
        <v>43</v>
      </c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47</v>
      </c>
      <c r="D18" s="17" t="s">
        <v>5</v>
      </c>
      <c r="E18" s="38"/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/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3">
        <f>SUM(B34)</f>
        <v>1767.58</v>
      </c>
      <c r="C33" s="33">
        <f>SUM(C35:C37)</f>
        <v>44000</v>
      </c>
      <c r="D33" s="33">
        <f>SUM(D35:D37)</f>
        <v>7760</v>
      </c>
      <c r="E33" s="33">
        <f>SUM(E34:E37)</f>
        <v>5605.52</v>
      </c>
      <c r="F33" s="33">
        <f>SUM(F34:F37)</f>
        <v>5600.51</v>
      </c>
      <c r="G33" s="33">
        <f>SUM(G34:G37)</f>
        <v>3922.0599999999995</v>
      </c>
      <c r="H33" s="33">
        <f>SUM(H34:H37)</f>
        <v>5.0100000000002183</v>
      </c>
      <c r="I33" s="33">
        <f>SUM(I34:I37)</f>
        <v>3927.0699999999997</v>
      </c>
    </row>
    <row r="34" spans="1:9">
      <c r="A34" s="2" t="s">
        <v>38</v>
      </c>
      <c r="B34" s="33">
        <v>1767.58</v>
      </c>
      <c r="C34" s="33" t="s">
        <v>42</v>
      </c>
      <c r="D34" s="33" t="s">
        <v>42</v>
      </c>
      <c r="E34" s="33"/>
      <c r="F34" s="33"/>
      <c r="G34" s="33">
        <f>B34-E34</f>
        <v>1767.58</v>
      </c>
      <c r="H34" s="33">
        <f>E34-F34</f>
        <v>0</v>
      </c>
      <c r="I34" s="33">
        <f>G34+H34</f>
        <v>1767.58</v>
      </c>
    </row>
    <row r="35" spans="1:9">
      <c r="A35" s="2" t="s">
        <v>39</v>
      </c>
      <c r="B35" s="33" t="s">
        <v>42</v>
      </c>
      <c r="C35" s="3"/>
      <c r="D35" s="3"/>
      <c r="E35" s="3"/>
      <c r="F35" s="3"/>
      <c r="G35" s="33">
        <f>D35-E35</f>
        <v>0</v>
      </c>
      <c r="H35" s="33">
        <f t="shared" ref="H35:H37" si="0">E35-F35</f>
        <v>0</v>
      </c>
      <c r="I35" s="33">
        <f t="shared" ref="I35:I37" si="1">G35+H35</f>
        <v>0</v>
      </c>
    </row>
    <row r="36" spans="1:9">
      <c r="A36" s="2" t="s">
        <v>40</v>
      </c>
      <c r="B36" s="33" t="s">
        <v>42</v>
      </c>
      <c r="C36" s="3"/>
      <c r="D36" s="3"/>
      <c r="E36" s="3"/>
      <c r="F36" s="3"/>
      <c r="G36" s="33">
        <f t="shared" ref="G36:G37" si="2">D36-E36</f>
        <v>0</v>
      </c>
      <c r="H36" s="33">
        <f t="shared" si="0"/>
        <v>0</v>
      </c>
      <c r="I36" s="33">
        <f t="shared" si="1"/>
        <v>0</v>
      </c>
    </row>
    <row r="37" spans="1:9">
      <c r="A37" s="2" t="s">
        <v>41</v>
      </c>
      <c r="B37" s="33" t="s">
        <v>42</v>
      </c>
      <c r="C37" s="33">
        <v>44000</v>
      </c>
      <c r="D37" s="33">
        <v>7760</v>
      </c>
      <c r="E37" s="33">
        <v>5605.52</v>
      </c>
      <c r="F37" s="3">
        <v>5600.51</v>
      </c>
      <c r="G37" s="33">
        <f t="shared" si="2"/>
        <v>2154.4799999999996</v>
      </c>
      <c r="H37" s="33">
        <f t="shared" si="0"/>
        <v>5.0100000000002183</v>
      </c>
      <c r="I37" s="33">
        <f t="shared" si="1"/>
        <v>2159.4899999999998</v>
      </c>
    </row>
    <row r="38" spans="1:9" ht="39" customHeight="1">
      <c r="A38" s="18" t="s">
        <v>27</v>
      </c>
      <c r="B38" s="34" t="s">
        <v>42</v>
      </c>
      <c r="C38" s="34" t="s">
        <v>42</v>
      </c>
      <c r="D38" s="34" t="s">
        <v>42</v>
      </c>
      <c r="E38" s="34" t="s">
        <v>42</v>
      </c>
      <c r="F38" s="34" t="s">
        <v>42</v>
      </c>
      <c r="G38" s="34" t="s">
        <v>42</v>
      </c>
      <c r="H38" s="34" t="s">
        <v>42</v>
      </c>
      <c r="I38" s="34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5"/>
      <c r="B42" s="36"/>
      <c r="C42" s="36"/>
      <c r="D42" s="36"/>
      <c r="E42" s="36"/>
      <c r="F42" s="36"/>
      <c r="G42" s="36"/>
      <c r="H42" s="36"/>
      <c r="I42" s="36"/>
    </row>
    <row r="43" spans="1:9">
      <c r="A43" s="37" t="s">
        <v>51</v>
      </c>
      <c r="B43" s="36"/>
      <c r="C43" s="36"/>
      <c r="D43" s="36"/>
      <c r="E43" s="36"/>
      <c r="F43" s="36"/>
      <c r="G43" s="36"/>
      <c r="H43" s="36"/>
      <c r="I43" s="36"/>
    </row>
    <row r="44" spans="1:9">
      <c r="A44" s="35"/>
      <c r="B44" s="36"/>
      <c r="C44" s="36"/>
      <c r="D44" s="36"/>
      <c r="E44" s="36"/>
      <c r="F44" s="36"/>
      <c r="G44" s="36"/>
      <c r="H44" s="36"/>
      <c r="I44" s="36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49" t="s">
        <v>44</v>
      </c>
      <c r="D48" s="5"/>
      <c r="H48" s="5" t="s">
        <v>50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45</v>
      </c>
      <c r="B51" s="6"/>
      <c r="C51" s="1"/>
      <c r="D51" s="21"/>
      <c r="E51" s="1"/>
      <c r="F51" s="1"/>
      <c r="G51" s="1"/>
      <c r="H51" s="6" t="s">
        <v>46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  <row r="54" spans="1:9">
      <c r="A54" s="39" t="s">
        <v>52</v>
      </c>
    </row>
  </sheetData>
  <customSheetViews>
    <customSheetView guid="{0DA429DB-3AB2-49F5-8194-27AB5C4F7703}" showPageBreaks="1" fitToPage="1" topLeftCell="A13">
      <selection activeCell="A41" sqref="A41"/>
      <pageMargins left="0.11811023622047245" right="0.11811023622047245" top="0.15748031496062992" bottom="0.15748031496062992" header="0.31496062992125984" footer="0.31496062992125984"/>
      <pageSetup paperSize="9" scale="64" orientation="landscape" r:id="rId1"/>
    </customSheetView>
    <customSheetView guid="{CA38A0D0-8275-4C67-B61B-9E7F45ED05C6}" fitToPage="1" topLeftCell="A19">
      <selection activeCell="A44" sqref="A44"/>
      <pageMargins left="0.7" right="0.7" top="0.75" bottom="0.75" header="0.3" footer="0.3"/>
      <pageSetup paperSize="9" scale="63" orientation="landscape" r:id="rId2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8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9"/>
    </customSheetView>
    <customSheetView guid="{BB4FC724-75A3-4C8F-A9A5-88B71156237D}" fitToPage="1">
      <selection activeCell="D37" sqref="D37"/>
      <pageMargins left="0.11811023622047245" right="0.11811023622047245" top="0.15748031496062992" bottom="0.15748031496062992" header="0.31496062992125984" footer="0.31496062992125984"/>
      <pageSetup paperSize="9" scale="64" orientation="landscape" r:id="rId10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11811023622047245" right="0.11811023622047245" top="0.15748031496062992" bottom="0.15748031496062992" header="0.31496062992125984" footer="0.31496062992125984"/>
  <pageSetup paperSize="9" scale="64"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customSheetViews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BB4FC724-75A3-4C8F-A9A5-88B71156237D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0DA429DB-3AB2-49F5-8194-27AB5C4F7703}">
      <pageMargins left="0.7" right="0.7" top="0.75" bottom="0.75" header="0.3" footer="0.3"/>
    </customSheetView>
    <customSheetView guid="{CA38A0D0-8275-4C67-B61B-9E7F45ED05C6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BB4FC724-75A3-4C8F-A9A5-88B71156237D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2020-08-03T07:29:56Z</cp:lastPrinted>
  <dcterms:created xsi:type="dcterms:W3CDTF">2018-11-13T06:22:20Z</dcterms:created>
  <dcterms:modified xsi:type="dcterms:W3CDTF">2021-04-07T10:00:30Z</dcterms:modified>
</cp:coreProperties>
</file>